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3fdbec43836068/デスクトップ/提供シート/"/>
    </mc:Choice>
  </mc:AlternateContent>
  <xr:revisionPtr revIDLastSave="27" documentId="8_{B63A25C6-F18E-45A8-9FF9-7224589ECAD2}" xr6:coauthVersionLast="45" xr6:coauthVersionMax="45" xr10:uidLastSave="{2C1601D0-C696-46DA-B149-69F132A3C640}"/>
  <bookViews>
    <workbookView xWindow="-110" yWindow="-110" windowWidth="27580" windowHeight="17860" xr2:uid="{4735C5A1-FFFF-486A-8E00-29BC4D9EA7F8}"/>
  </bookViews>
  <sheets>
    <sheet name="損益分岐点計算1（例）" sheetId="1" r:id="rId1"/>
    <sheet name="損益分岐点計算2（例）" sheetId="2" r:id="rId2"/>
    <sheet name="使い方（印刷可）" sheetId="3" r:id="rId3"/>
    <sheet name="損益分岐点計算1" sheetId="4" r:id="rId4"/>
    <sheet name="損益分岐点計算2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M2" i="5" l="1"/>
  <c r="L2" i="5"/>
  <c r="K2" i="5"/>
  <c r="J2" i="5"/>
  <c r="I2" i="5"/>
  <c r="H2" i="5"/>
  <c r="G2" i="5"/>
  <c r="F2" i="5"/>
  <c r="E2" i="5"/>
  <c r="D2" i="5"/>
  <c r="C2" i="5"/>
  <c r="C8" i="4"/>
  <c r="C4" i="5" s="1"/>
  <c r="C2" i="4"/>
  <c r="M3" i="5" s="1"/>
  <c r="D3" i="2"/>
  <c r="E3" i="2"/>
  <c r="F3" i="2"/>
  <c r="G3" i="2"/>
  <c r="H3" i="2"/>
  <c r="I3" i="2"/>
  <c r="J3" i="2"/>
  <c r="K3" i="2"/>
  <c r="L3" i="2"/>
  <c r="M3" i="2"/>
  <c r="C3" i="2"/>
  <c r="D2" i="2"/>
  <c r="E2" i="2"/>
  <c r="F2" i="2"/>
  <c r="G2" i="2"/>
  <c r="H2" i="2"/>
  <c r="I2" i="2"/>
  <c r="J2" i="2"/>
  <c r="K2" i="2"/>
  <c r="L2" i="2"/>
  <c r="M2" i="2"/>
  <c r="C2" i="2"/>
  <c r="C8" i="1"/>
  <c r="C4" i="2" s="1"/>
  <c r="C5" i="2" l="1"/>
  <c r="C6" i="2" s="1"/>
  <c r="D4" i="2"/>
  <c r="G3" i="5"/>
  <c r="H3" i="5"/>
  <c r="I3" i="5"/>
  <c r="J3" i="5"/>
  <c r="F3" i="5"/>
  <c r="C3" i="5"/>
  <c r="C5" i="5" s="1"/>
  <c r="C6" i="5" s="1"/>
  <c r="K3" i="5"/>
  <c r="D3" i="5"/>
  <c r="D5" i="5" s="1"/>
  <c r="D6" i="5" s="1"/>
  <c r="L3" i="5"/>
  <c r="E3" i="5"/>
  <c r="D4" i="5"/>
  <c r="E4" i="5" s="1"/>
  <c r="F4" i="5" s="1"/>
  <c r="E4" i="2" l="1"/>
  <c r="D5" i="2"/>
  <c r="D6" i="2" s="1"/>
  <c r="E5" i="5"/>
  <c r="E6" i="5" s="1"/>
  <c r="G4" i="5"/>
  <c r="F5" i="5"/>
  <c r="F6" i="5" s="1"/>
  <c r="F4" i="2" l="1"/>
  <c r="E5" i="2"/>
  <c r="E6" i="2" s="1"/>
  <c r="H4" i="5"/>
  <c r="G5" i="5"/>
  <c r="G6" i="5" s="1"/>
  <c r="G4" i="2" l="1"/>
  <c r="F5" i="2"/>
  <c r="F6" i="2" s="1"/>
  <c r="H5" i="5"/>
  <c r="H6" i="5" s="1"/>
  <c r="I4" i="5"/>
  <c r="H4" i="2" l="1"/>
  <c r="G5" i="2"/>
  <c r="G6" i="2" s="1"/>
  <c r="J4" i="5"/>
  <c r="I5" i="5"/>
  <c r="I6" i="5" s="1"/>
  <c r="I4" i="2" l="1"/>
  <c r="H5" i="2"/>
  <c r="H6" i="2" s="1"/>
  <c r="K4" i="5"/>
  <c r="J5" i="5"/>
  <c r="J6" i="5" s="1"/>
  <c r="J4" i="2" l="1"/>
  <c r="I5" i="2"/>
  <c r="I6" i="2" s="1"/>
  <c r="K5" i="5"/>
  <c r="K6" i="5" s="1"/>
  <c r="L4" i="5"/>
  <c r="K4" i="2" l="1"/>
  <c r="J5" i="2"/>
  <c r="J6" i="2" s="1"/>
  <c r="M4" i="5"/>
  <c r="M5" i="5" s="1"/>
  <c r="M6" i="5" s="1"/>
  <c r="L5" i="5"/>
  <c r="L6" i="5" s="1"/>
  <c r="L4" i="2" l="1"/>
  <c r="K5" i="2"/>
  <c r="K6" i="2" s="1"/>
  <c r="M4" i="2" l="1"/>
  <c r="M5" i="2" s="1"/>
  <c r="M6" i="2" s="1"/>
  <c r="L5" i="2"/>
  <c r="L6" i="2" s="1"/>
</calcChain>
</file>

<file path=xl/sharedStrings.xml><?xml version="1.0" encoding="utf-8"?>
<sst xmlns="http://schemas.openxmlformats.org/spreadsheetml/2006/main" count="101" uniqueCount="54">
  <si>
    <t>商品価格</t>
    <rPh sb="0" eb="2">
      <t>ショウヒン</t>
    </rPh>
    <rPh sb="2" eb="4">
      <t>カカク</t>
    </rPh>
    <phoneticPr fontId="2"/>
  </si>
  <si>
    <t>変動費</t>
    <rPh sb="0" eb="2">
      <t>ヘンドウ</t>
    </rPh>
    <rPh sb="2" eb="3">
      <t>ヒ</t>
    </rPh>
    <phoneticPr fontId="2"/>
  </si>
  <si>
    <t>固定費</t>
    <rPh sb="0" eb="3">
      <t>コテイヒ</t>
    </rPh>
    <phoneticPr fontId="2"/>
  </si>
  <si>
    <t>A</t>
    <phoneticPr fontId="2"/>
  </si>
  <si>
    <t>B</t>
    <phoneticPr fontId="2"/>
  </si>
  <si>
    <t>C</t>
    <phoneticPr fontId="2"/>
  </si>
  <si>
    <t>包装資材</t>
    <rPh sb="0" eb="2">
      <t>ホウソウ</t>
    </rPh>
    <rPh sb="2" eb="4">
      <t>シザイ</t>
    </rPh>
    <phoneticPr fontId="2"/>
  </si>
  <si>
    <t>原材料１</t>
    <rPh sb="0" eb="3">
      <t>ゲンザイリョウ</t>
    </rPh>
    <phoneticPr fontId="2"/>
  </si>
  <si>
    <t>原材料２</t>
    <rPh sb="0" eb="3">
      <t>ゲンザイリョウ</t>
    </rPh>
    <phoneticPr fontId="2"/>
  </si>
  <si>
    <t>原材料３</t>
    <rPh sb="0" eb="3">
      <t>ゲンザイリョウ</t>
    </rPh>
    <phoneticPr fontId="2"/>
  </si>
  <si>
    <t>人件費</t>
    <rPh sb="0" eb="3">
      <t>ジンケンヒ</t>
    </rPh>
    <phoneticPr fontId="2"/>
  </si>
  <si>
    <t>販促費</t>
    <rPh sb="0" eb="2">
      <t>ハンソク</t>
    </rPh>
    <rPh sb="2" eb="3">
      <t>ヒ</t>
    </rPh>
    <phoneticPr fontId="2"/>
  </si>
  <si>
    <t>販売個数</t>
    <rPh sb="0" eb="2">
      <t>ハンバイ</t>
    </rPh>
    <rPh sb="2" eb="4">
      <t>コスウ</t>
    </rPh>
    <phoneticPr fontId="2"/>
  </si>
  <si>
    <t>売上高</t>
    <rPh sb="0" eb="2">
      <t>ウリアゲ</t>
    </rPh>
    <rPh sb="2" eb="3">
      <t>ダカ</t>
    </rPh>
    <phoneticPr fontId="2"/>
  </si>
  <si>
    <t>総費用</t>
    <rPh sb="0" eb="3">
      <t>ソウヒヨウ</t>
    </rPh>
    <phoneticPr fontId="2"/>
  </si>
  <si>
    <t>収益</t>
    <rPh sb="0" eb="2">
      <t>シュウエキ</t>
    </rPh>
    <phoneticPr fontId="2"/>
  </si>
  <si>
    <t>D</t>
    <phoneticPr fontId="2"/>
  </si>
  <si>
    <t>b-1</t>
    <phoneticPr fontId="2"/>
  </si>
  <si>
    <t>b-2</t>
  </si>
  <si>
    <t>b-3</t>
  </si>
  <si>
    <t>b-4</t>
  </si>
  <si>
    <t>b-5</t>
  </si>
  <si>
    <t>c-1</t>
    <phoneticPr fontId="2"/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</si>
  <si>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</si>
  <si>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</si>
  <si>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</si>
  <si>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</si>
  <si>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</si>
  <si>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</si>
  <si>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</si>
  <si>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</si>
  <si>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</si>
  <si>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r>
      <t>E</t>
    </r>
    <r>
      <rPr>
        <sz val="11"/>
        <color theme="1"/>
        <rFont val="游ゴシック"/>
        <family val="3"/>
        <charset val="128"/>
        <scheme val="minor"/>
      </rPr>
      <t>（D*A）</t>
    </r>
    <phoneticPr fontId="2"/>
  </si>
  <si>
    <r>
      <t>B'</t>
    </r>
    <r>
      <rPr>
        <sz val="11"/>
        <color theme="1"/>
        <rFont val="游ゴシック"/>
        <family val="3"/>
        <charset val="128"/>
        <scheme val="minor"/>
      </rPr>
      <t>（D*B）</t>
    </r>
    <phoneticPr fontId="2"/>
  </si>
  <si>
    <r>
      <t>F</t>
    </r>
    <r>
      <rPr>
        <sz val="11"/>
        <color theme="1"/>
        <rFont val="游ゴシック"/>
        <family val="3"/>
        <charset val="128"/>
        <scheme val="minor"/>
      </rPr>
      <t>(B'+C)</t>
    </r>
    <phoneticPr fontId="2"/>
  </si>
  <si>
    <r>
      <t>G</t>
    </r>
    <r>
      <rPr>
        <sz val="11"/>
        <color theme="1"/>
        <rFont val="游ゴシック"/>
        <family val="3"/>
        <charset val="128"/>
        <scheme val="minor"/>
      </rPr>
      <t>（E-F）</t>
    </r>
    <phoneticPr fontId="2"/>
  </si>
  <si>
    <t>※販売個数（C1～M1）は状況に応じて変更できます</t>
    <rPh sb="1" eb="3">
      <t>ハンバイ</t>
    </rPh>
    <rPh sb="3" eb="5">
      <t>コスウ</t>
    </rPh>
    <rPh sb="13" eb="15">
      <t>ジョウキョウ</t>
    </rPh>
    <rPh sb="16" eb="17">
      <t>オウ</t>
    </rPh>
    <rPh sb="19" eb="21">
      <t>ヘンコウ</t>
    </rPh>
    <phoneticPr fontId="2"/>
  </si>
  <si>
    <t>※固定費（C4～M4）は状況に応じ１か所のセルの値を変更すると以降（右列）の値も変更されます</t>
    <rPh sb="1" eb="4">
      <t>コテイヒ</t>
    </rPh>
    <rPh sb="12" eb="14">
      <t>ジョウキョウ</t>
    </rPh>
    <rPh sb="15" eb="16">
      <t>オウ</t>
    </rPh>
    <rPh sb="17" eb="20">
      <t>イッカショ</t>
    </rPh>
    <rPh sb="24" eb="25">
      <t>アタイ</t>
    </rPh>
    <rPh sb="26" eb="28">
      <t>ヘンコウ</t>
    </rPh>
    <rPh sb="31" eb="33">
      <t>イコウ</t>
    </rPh>
    <rPh sb="34" eb="35">
      <t>ミギ</t>
    </rPh>
    <rPh sb="35" eb="36">
      <t>レツ</t>
    </rPh>
    <rPh sb="38" eb="39">
      <t>アタイ</t>
    </rPh>
    <rPh sb="40" eb="42">
      <t>ヘンコウ</t>
    </rPh>
    <phoneticPr fontId="2"/>
  </si>
  <si>
    <t>1.　原価を計算する（Sheet「損益分岐点計算1」）</t>
    <rPh sb="3" eb="5">
      <t>ゲンカ</t>
    </rPh>
    <rPh sb="6" eb="8">
      <t>ケイサン</t>
    </rPh>
    <rPh sb="17" eb="19">
      <t>ソンエキ</t>
    </rPh>
    <rPh sb="19" eb="22">
      <t>ブンキテン</t>
    </rPh>
    <rPh sb="22" eb="24">
      <t>ケイサン</t>
    </rPh>
    <phoneticPr fontId="2"/>
  </si>
  <si>
    <t>　　①太枠の中に適切な値を入力してください</t>
    <rPh sb="3" eb="5">
      <t>フトワク</t>
    </rPh>
    <rPh sb="6" eb="7">
      <t>ナカ</t>
    </rPh>
    <rPh sb="8" eb="10">
      <t>テキセツ</t>
    </rPh>
    <rPh sb="11" eb="12">
      <t>アタイ</t>
    </rPh>
    <rPh sb="13" eb="15">
      <t>ニュウリョク</t>
    </rPh>
    <phoneticPr fontId="2"/>
  </si>
  <si>
    <t>　　　　セルC1…販売予定価格</t>
    <rPh sb="9" eb="11">
      <t>ハンバイ</t>
    </rPh>
    <rPh sb="11" eb="13">
      <t>ヨテイ</t>
    </rPh>
    <rPh sb="13" eb="15">
      <t>カカク</t>
    </rPh>
    <phoneticPr fontId="2"/>
  </si>
  <si>
    <t>　　　　セルC3～C5…原材料等費用詳細　</t>
    <rPh sb="12" eb="15">
      <t>ゲンザイリョウ</t>
    </rPh>
    <rPh sb="15" eb="16">
      <t>トウ</t>
    </rPh>
    <rPh sb="16" eb="18">
      <t>ヒヨウ</t>
    </rPh>
    <rPh sb="18" eb="20">
      <t>ショウサイ</t>
    </rPh>
    <phoneticPr fontId="2"/>
  </si>
  <si>
    <t>　　　　セルC7～C16…固定費詳細</t>
    <rPh sb="13" eb="16">
      <t>コテイヒ</t>
    </rPh>
    <rPh sb="16" eb="18">
      <t>ショウサイ</t>
    </rPh>
    <phoneticPr fontId="2"/>
  </si>
  <si>
    <t>　　　　　　※Ｂ列の詳細費目は変更可能です</t>
    <rPh sb="8" eb="9">
      <t>レツ</t>
    </rPh>
    <rPh sb="10" eb="12">
      <t>ショウサイ</t>
    </rPh>
    <rPh sb="12" eb="14">
      <t>ヒモク</t>
    </rPh>
    <rPh sb="15" eb="17">
      <t>ヘンコウ</t>
    </rPh>
    <rPh sb="17" eb="19">
      <t>カノウ</t>
    </rPh>
    <phoneticPr fontId="2"/>
  </si>
  <si>
    <t>2.　損益分岐点を計算する（Sheet「損益分岐点計算2」）</t>
    <rPh sb="3" eb="5">
      <t>ソンエキ</t>
    </rPh>
    <rPh sb="5" eb="8">
      <t>ブンキテン</t>
    </rPh>
    <rPh sb="9" eb="11">
      <t>ケイサン</t>
    </rPh>
    <rPh sb="20" eb="22">
      <t>ソンエキ</t>
    </rPh>
    <rPh sb="22" eb="25">
      <t>ブンキテン</t>
    </rPh>
    <rPh sb="25" eb="27">
      <t>ケイサン</t>
    </rPh>
    <phoneticPr fontId="2"/>
  </si>
  <si>
    <t>　　①販売個数を調整する（セルC1～M1）</t>
    <rPh sb="3" eb="5">
      <t>ハンバイ</t>
    </rPh>
    <rPh sb="5" eb="7">
      <t>コスウ</t>
    </rPh>
    <rPh sb="8" eb="10">
      <t>チョウセイ</t>
    </rPh>
    <phoneticPr fontId="2"/>
  </si>
  <si>
    <t>　　②必要があれば、C4からM4のいずれかで固定費を調整する</t>
    <rPh sb="3" eb="5">
      <t>ヒツヨウ</t>
    </rPh>
    <rPh sb="22" eb="25">
      <t>コテイヒ</t>
    </rPh>
    <rPh sb="26" eb="28">
      <t>チョウセイ</t>
    </rPh>
    <phoneticPr fontId="2"/>
  </si>
  <si>
    <t>本Bookを利用して起きるどんな事象にも弊社は責任を負いません。</t>
    <rPh sb="0" eb="1">
      <t>ホン</t>
    </rPh>
    <rPh sb="6" eb="8">
      <t>リヨウ</t>
    </rPh>
    <rPh sb="10" eb="11">
      <t>オ</t>
    </rPh>
    <rPh sb="16" eb="18">
      <t>ジショウ</t>
    </rPh>
    <rPh sb="20" eb="22">
      <t>ヘイシャ</t>
    </rPh>
    <rPh sb="23" eb="25">
      <t>セキニン</t>
    </rPh>
    <rPh sb="26" eb="27">
      <t>オ</t>
    </rPh>
    <phoneticPr fontId="2"/>
  </si>
  <si>
    <t>シート保護の解除、改変などはご自由に行ってください。再配布、商用利用はご遠慮ください。</t>
    <rPh sb="3" eb="5">
      <t>ホゴ</t>
    </rPh>
    <rPh sb="6" eb="8">
      <t>カイジョ</t>
    </rPh>
    <rPh sb="9" eb="11">
      <t>カイヘン</t>
    </rPh>
    <rPh sb="15" eb="17">
      <t>ジユウ</t>
    </rPh>
    <rPh sb="18" eb="19">
      <t>オコナ</t>
    </rPh>
    <phoneticPr fontId="2"/>
  </si>
  <si>
    <t>著作権は株式会社ワンズ・ワンにあります。©株式会社ワンズ・ワン</t>
    <rPh sb="0" eb="3">
      <t>チョサクケン</t>
    </rPh>
    <rPh sb="4" eb="8">
      <t>カブシキガイシャ</t>
    </rPh>
    <rPh sb="21" eb="25">
      <t>カブシキガイシャ</t>
    </rPh>
    <phoneticPr fontId="2"/>
  </si>
  <si>
    <t>※複数の販売商品がある場合、固定費は売上比率でざっくり按分しましょう</t>
    <rPh sb="1" eb="3">
      <t>フクスウ</t>
    </rPh>
    <rPh sb="4" eb="6">
      <t>ハンバイ</t>
    </rPh>
    <rPh sb="6" eb="8">
      <t>ショウヒン</t>
    </rPh>
    <rPh sb="11" eb="13">
      <t>バアイ</t>
    </rPh>
    <rPh sb="14" eb="17">
      <t>コテイヒ</t>
    </rPh>
    <rPh sb="18" eb="20">
      <t>ウリアゲ</t>
    </rPh>
    <rPh sb="20" eb="22">
      <t>ヒリツ</t>
    </rPh>
    <rPh sb="27" eb="29">
      <t>アンブン</t>
    </rPh>
    <phoneticPr fontId="2"/>
  </si>
  <si>
    <t>家賃</t>
    <rPh sb="0" eb="2">
      <t>ヤチン</t>
    </rPh>
    <phoneticPr fontId="2"/>
  </si>
  <si>
    <t>光熱費</t>
    <rPh sb="0" eb="3">
      <t>コウネツヒ</t>
    </rPh>
    <phoneticPr fontId="2"/>
  </si>
  <si>
    <t>借り入れ返済</t>
    <rPh sb="0" eb="1">
      <t>カ</t>
    </rPh>
    <rPh sb="2" eb="3">
      <t>イ</t>
    </rPh>
    <rPh sb="4" eb="6">
      <t>ヘンサイ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</si>
</sst>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38" fontId="0" fillId="0" borderId="0" xfId="1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38" fontId="4" fillId="2" borderId="0" xfId="1" applyFont="1" applyFill="1">
      <alignment vertical="center"/>
    </xf>
    <xf numFmtId="0" fontId="0" fillId="0" borderId="0" xfId="0" applyAlignment="1" applyProtection="1">
      <alignment horizontal="left" vertical="center" indent="1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4" fillId="2" borderId="1" xfId="1" applyFont="1" applyFill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0" fontId="3" fillId="0" borderId="0" xfId="0" applyFont="1">
      <alignment vertical="center"/>
    </xf>
    <xf numFmtId="38" fontId="0" fillId="0" borderId="5" xfId="1" applyFont="1" applyBorder="1" applyProtection="1">
      <alignment vertical="center"/>
    </xf>
    <xf numFmtId="38" fontId="0" fillId="0" borderId="6" xfId="1" applyFont="1" applyBorder="1" applyProtection="1">
      <alignment vertical="center"/>
    </xf>
    <xf numFmtId="38" fontId="0" fillId="0" borderId="7" xfId="1" applyFont="1" applyBorder="1" applyProtection="1">
      <alignment vertical="center"/>
    </xf>
    <xf numFmtId="0" fontId="4" fillId="2" borderId="0" xfId="0" applyFont="1" applyFill="1" applyProtection="1">
      <alignment vertical="center"/>
    </xf>
    <xf numFmtId="38" fontId="4" fillId="2" borderId="1" xfId="1" applyFont="1" applyFill="1" applyBorder="1" applyProtection="1">
      <alignment vertical="center"/>
    </xf>
    <xf numFmtId="38" fontId="4" fillId="2" borderId="0" xfId="1" applyFont="1" applyFill="1" applyProtection="1">
      <alignment vertical="center"/>
    </xf>
    <xf numFmtId="0" fontId="0" fillId="0" borderId="0" xfId="0" applyAlignment="1" applyProtection="1">
      <alignment horizontal="left" vertical="center" indent="1"/>
    </xf>
    <xf numFmtId="38" fontId="0" fillId="0" borderId="2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0" fontId="0" fillId="0" borderId="0" xfId="0" applyProtection="1">
      <alignment vertical="center"/>
    </xf>
    <xf numFmtId="38" fontId="0" fillId="0" borderId="4" xfId="1" applyFont="1" applyBorder="1" applyProtection="1">
      <alignment vertical="center"/>
    </xf>
    <xf numFmtId="0" fontId="5" fillId="0" borderId="0" xfId="0" applyFont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indent="1"/>
    </xf>
    <xf numFmtId="0" fontId="0" fillId="0" borderId="0" xfId="0" quotePrefix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1170418487379E-2"/>
          <c:y val="5.5E-2"/>
          <c:w val="0.91552345644718425"/>
          <c:h val="0.69598307086614175"/>
        </c:manualLayout>
      </c:layout>
      <c:lineChart>
        <c:grouping val="standard"/>
        <c:varyColors val="0"/>
        <c:ser>
          <c:idx val="1"/>
          <c:order val="0"/>
          <c:tx>
            <c:strRef>
              <c:f>'損益分岐点計算2（例）'!$B$2</c:f>
              <c:strCache>
                <c:ptCount val="1"/>
                <c:pt idx="0">
                  <c:v>売上高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'損益分岐点計算2（例）'!$C$1:$M$1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'損益分岐点計算2（例）'!$C$2:$M$2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  <c:pt idx="6">
                  <c:v>600000</c:v>
                </c:pt>
                <c:pt idx="7">
                  <c:v>700000</c:v>
                </c:pt>
                <c:pt idx="8">
                  <c:v>800000</c:v>
                </c:pt>
                <c:pt idx="9">
                  <c:v>900000</c:v>
                </c:pt>
                <c:pt idx="10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0-43BA-88D7-0503ABDC3523}"/>
            </c:ext>
          </c:extLst>
        </c:ser>
        <c:ser>
          <c:idx val="2"/>
          <c:order val="1"/>
          <c:tx>
            <c:strRef>
              <c:f>'損益分岐点計算2（例）'!$B$5</c:f>
              <c:strCache>
                <c:ptCount val="1"/>
                <c:pt idx="0">
                  <c:v>総費用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'損益分岐点計算2（例）'!$C$1:$M$1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'損益分岐点計算2（例）'!$C$5:$M$5</c:f>
              <c:numCache>
                <c:formatCode>#,##0_);[Red]\(#,##0\)</c:formatCode>
                <c:ptCount val="11"/>
                <c:pt idx="0">
                  <c:v>190000</c:v>
                </c:pt>
                <c:pt idx="1">
                  <c:v>229000</c:v>
                </c:pt>
                <c:pt idx="2">
                  <c:v>268000</c:v>
                </c:pt>
                <c:pt idx="3">
                  <c:v>307000</c:v>
                </c:pt>
                <c:pt idx="4">
                  <c:v>346000</c:v>
                </c:pt>
                <c:pt idx="5">
                  <c:v>385000</c:v>
                </c:pt>
                <c:pt idx="6">
                  <c:v>424000</c:v>
                </c:pt>
                <c:pt idx="7">
                  <c:v>463000</c:v>
                </c:pt>
                <c:pt idx="8">
                  <c:v>502000</c:v>
                </c:pt>
                <c:pt idx="9">
                  <c:v>541000</c:v>
                </c:pt>
                <c:pt idx="10">
                  <c:v>580000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0-43BA-88D7-0503ABDC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05328"/>
        <c:axId val="535740272"/>
      </c:lineChart>
      <c:catAx>
        <c:axId val="53570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販売個数</a:t>
                </a:r>
              </a:p>
            </c:rich>
          </c:tx>
          <c:layout>
            <c:manualLayout>
              <c:xMode val="edge"/>
              <c:yMode val="edge"/>
              <c:x val="6.7340035684141916E-2"/>
              <c:y val="0.85697440944881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5740272"/>
        <c:crosses val="autoZero"/>
        <c:auto val="1"/>
        <c:lblAlgn val="ctr"/>
        <c:lblOffset val="100"/>
        <c:noMultiLvlLbl val="0"/>
      </c:catAx>
      <c:valAx>
        <c:axId val="53574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57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1170418487379E-2"/>
          <c:y val="5.5E-2"/>
          <c:w val="0.91552345644718425"/>
          <c:h val="0.69598307086614175"/>
        </c:manualLayout>
      </c:layout>
      <c:lineChart>
        <c:grouping val="standard"/>
        <c:varyColors val="0"/>
        <c:ser>
          <c:idx val="1"/>
          <c:order val="0"/>
          <c:tx>
            <c:strRef>
              <c:f>損益分岐点計算2!$B$2</c:f>
              <c:strCache>
                <c:ptCount val="1"/>
                <c:pt idx="0">
                  <c:v>売上高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'損益分岐点計算2（例）'!$C$1:$M$1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損益分岐点計算2!$C$2:$M$2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C-4999-8C6B-ECA7E5984437}"/>
            </c:ext>
          </c:extLst>
        </c:ser>
        <c:ser>
          <c:idx val="2"/>
          <c:order val="1"/>
          <c:tx>
            <c:strRef>
              <c:f>損益分岐点計算2!$B$5</c:f>
              <c:strCache>
                <c:ptCount val="1"/>
                <c:pt idx="0">
                  <c:v>総費用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'損益分岐点計算2（例）'!$C$1:$M$1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損益分岐点計算2!$C$5:$M$5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C-4999-8C6B-ECA7E598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05328"/>
        <c:axId val="535740272"/>
      </c:lineChart>
      <c:catAx>
        <c:axId val="53570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販売個数</a:t>
                </a:r>
              </a:p>
            </c:rich>
          </c:tx>
          <c:layout>
            <c:manualLayout>
              <c:xMode val="edge"/>
              <c:yMode val="edge"/>
              <c:x val="6.7340035684141916E-2"/>
              <c:y val="0.85697440944881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5740272"/>
        <c:crosses val="autoZero"/>
        <c:auto val="1"/>
        <c:lblAlgn val="ctr"/>
        <c:lblOffset val="100"/>
        <c:noMultiLvlLbl val="0"/>
      </c:catAx>
      <c:valAx>
        <c:axId val="53574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57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9</xdr:row>
      <xdr:rowOff>107950</xdr:rowOff>
    </xdr:from>
    <xdr:to>
      <xdr:col>12</xdr:col>
      <xdr:colOff>774700</xdr:colOff>
      <xdr:row>20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768D4B-9434-4E20-A559-DAE1A926D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317672</xdr:colOff>
      <xdr:row>0</xdr:row>
      <xdr:rowOff>35985</xdr:rowOff>
    </xdr:from>
    <xdr:to>
      <xdr:col>8</xdr:col>
      <xdr:colOff>425388</xdr:colOff>
      <xdr:row>12</xdr:row>
      <xdr:rowOff>84443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E9D7DF0-8C6C-4684-BD92-4FB21932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5973" y="35985"/>
          <a:ext cx="2086697" cy="27857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104806</xdr:colOff>
      <xdr:row>16</xdr:row>
      <xdr:rowOff>211090</xdr:rowOff>
    </xdr:from>
    <xdr:to>
      <xdr:col>8</xdr:col>
      <xdr:colOff>628835</xdr:colOff>
      <xdr:row>21</xdr:row>
      <xdr:rowOff>36890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D629A4-50AB-475B-BD9E-970BCDF6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06" y="3860799"/>
          <a:ext cx="5801311" cy="966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9</xdr:row>
      <xdr:rowOff>82550</xdr:rowOff>
    </xdr:from>
    <xdr:to>
      <xdr:col>13</xdr:col>
      <xdr:colOff>0</xdr:colOff>
      <xdr:row>20</xdr:row>
      <xdr:rowOff>107950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C2AD67-C6F8-48C0-B3EE-3603359F1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AB57-C68E-4739-8DB0-2EAECB241BB5}">
  <sheetPr>
    <tabColor rgb="FFFFC000"/>
  </sheetPr>
  <dimension ref="A1:C20"/>
  <sheetViews>
    <sheetView tabSelected="1" zoomScale="110" zoomScaleNormal="110" workbookViewId="0">
      <selection activeCell="C1" sqref="C1"/>
    </sheetView>
  </sheetViews>
  <sheetFormatPr defaultRowHeight="18" x14ac:dyDescent="0.55000000000000004"/>
  <cols>
    <col min="1" max="1" width="6.6640625" customWidth="1"/>
    <col min="2" max="2" width="19.4140625" customWidth="1"/>
    <col min="3" max="3" width="13.5" customWidth="1"/>
  </cols>
  <sheetData>
    <row r="1" spans="1:3" ht="18.5" thickBot="1" x14ac:dyDescent="0.6">
      <c r="A1" s="19" t="s">
        <v>3</v>
      </c>
      <c r="B1" s="19" t="s">
        <v>0</v>
      </c>
      <c r="C1" s="20">
        <v>1000</v>
      </c>
    </row>
    <row r="2" spans="1:3" ht="18.5" thickBot="1" x14ac:dyDescent="0.6">
      <c r="A2" s="19" t="s">
        <v>4</v>
      </c>
      <c r="B2" s="19" t="s">
        <v>1</v>
      </c>
      <c r="C2" s="21">
        <f>SUM(C3:C7)</f>
        <v>390</v>
      </c>
    </row>
    <row r="3" spans="1:3" x14ac:dyDescent="0.55000000000000004">
      <c r="A3" s="22" t="s">
        <v>17</v>
      </c>
      <c r="B3" s="22" t="s">
        <v>7</v>
      </c>
      <c r="C3" s="23">
        <v>250</v>
      </c>
    </row>
    <row r="4" spans="1:3" x14ac:dyDescent="0.55000000000000004">
      <c r="A4" s="22" t="s">
        <v>18</v>
      </c>
      <c r="B4" s="22" t="s">
        <v>8</v>
      </c>
      <c r="C4" s="24">
        <v>80</v>
      </c>
    </row>
    <row r="5" spans="1:3" x14ac:dyDescent="0.55000000000000004">
      <c r="A5" s="22" t="s">
        <v>19</v>
      </c>
      <c r="B5" s="22" t="s">
        <v>9</v>
      </c>
      <c r="C5" s="24">
        <v>30</v>
      </c>
    </row>
    <row r="6" spans="1:3" x14ac:dyDescent="0.55000000000000004">
      <c r="A6" s="22" t="s">
        <v>20</v>
      </c>
      <c r="B6" s="22" t="s">
        <v>6</v>
      </c>
      <c r="C6" s="24">
        <v>30</v>
      </c>
    </row>
    <row r="7" spans="1:3" ht="18.5" thickBot="1" x14ac:dyDescent="0.6">
      <c r="A7" s="22" t="s">
        <v>21</v>
      </c>
      <c r="B7" s="25"/>
      <c r="C7" s="26"/>
    </row>
    <row r="8" spans="1:3" ht="18.5" thickBot="1" x14ac:dyDescent="0.6">
      <c r="A8" s="19" t="s">
        <v>5</v>
      </c>
      <c r="B8" s="19" t="s">
        <v>2</v>
      </c>
      <c r="C8" s="21">
        <f>SUM(C9:C18)</f>
        <v>190000</v>
      </c>
    </row>
    <row r="9" spans="1:3" x14ac:dyDescent="0.55000000000000004">
      <c r="A9" s="22" t="s">
        <v>22</v>
      </c>
      <c r="B9" s="22" t="s">
        <v>10</v>
      </c>
      <c r="C9" s="23">
        <v>80000</v>
      </c>
    </row>
    <row r="10" spans="1:3" x14ac:dyDescent="0.55000000000000004">
      <c r="A10" s="22" t="s">
        <v>23</v>
      </c>
      <c r="B10" s="22" t="s">
        <v>11</v>
      </c>
      <c r="C10" s="24">
        <v>5000</v>
      </c>
    </row>
    <row r="11" spans="1:3" x14ac:dyDescent="0.55000000000000004">
      <c r="A11" s="22" t="s">
        <v>24</v>
      </c>
      <c r="B11" s="22" t="s">
        <v>51</v>
      </c>
      <c r="C11" s="24">
        <v>50000</v>
      </c>
    </row>
    <row r="12" spans="1:3" x14ac:dyDescent="0.55000000000000004">
      <c r="A12" s="22" t="s">
        <v>25</v>
      </c>
      <c r="B12" s="29" t="s">
        <v>52</v>
      </c>
      <c r="C12" s="24">
        <v>25000</v>
      </c>
    </row>
    <row r="13" spans="1:3" x14ac:dyDescent="0.55000000000000004">
      <c r="A13" s="22" t="s">
        <v>26</v>
      </c>
      <c r="B13" s="29" t="s">
        <v>53</v>
      </c>
      <c r="C13" s="24">
        <v>30000</v>
      </c>
    </row>
    <row r="14" spans="1:3" x14ac:dyDescent="0.55000000000000004">
      <c r="A14" s="22" t="s">
        <v>27</v>
      </c>
      <c r="B14" s="25"/>
      <c r="C14" s="24"/>
    </row>
    <row r="15" spans="1:3" x14ac:dyDescent="0.55000000000000004">
      <c r="A15" s="22" t="s">
        <v>28</v>
      </c>
      <c r="B15" s="25"/>
      <c r="C15" s="24"/>
    </row>
    <row r="16" spans="1:3" x14ac:dyDescent="0.55000000000000004">
      <c r="A16" s="22" t="s">
        <v>29</v>
      </c>
      <c r="B16" s="25"/>
      <c r="C16" s="24"/>
    </row>
    <row r="17" spans="1:3" x14ac:dyDescent="0.55000000000000004">
      <c r="A17" s="22" t="s">
        <v>30</v>
      </c>
      <c r="B17" s="25"/>
      <c r="C17" s="24"/>
    </row>
    <row r="18" spans="1:3" ht="18.5" thickBot="1" x14ac:dyDescent="0.6">
      <c r="A18" s="22" t="s">
        <v>31</v>
      </c>
      <c r="B18" s="25"/>
      <c r="C18" s="26"/>
    </row>
    <row r="20" spans="1:3" x14ac:dyDescent="0.55000000000000004">
      <c r="A20" s="28" t="s">
        <v>50</v>
      </c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&amp;C©株式会社ワンズ・ワン　http://wans-one.co.jp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2EA9-D22D-4336-B20D-0E4022A8E8B0}">
  <sheetPr>
    <tabColor rgb="FFFFC000"/>
    <pageSetUpPr fitToPage="1"/>
  </sheetPr>
  <dimension ref="A1:M15"/>
  <sheetViews>
    <sheetView topLeftCell="B1" workbookViewId="0">
      <selection activeCell="C1" sqref="C1"/>
    </sheetView>
  </sheetViews>
  <sheetFormatPr defaultRowHeight="18" x14ac:dyDescent="0.55000000000000004"/>
  <cols>
    <col min="2" max="2" width="9.58203125" customWidth="1"/>
    <col min="3" max="3" width="11.1640625" customWidth="1"/>
    <col min="4" max="13" width="10.33203125" customWidth="1"/>
  </cols>
  <sheetData>
    <row r="1" spans="1:13" ht="18.5" thickBot="1" x14ac:dyDescent="0.6">
      <c r="A1" s="4" t="s">
        <v>16</v>
      </c>
      <c r="B1" s="4" t="s">
        <v>12</v>
      </c>
      <c r="C1" s="16">
        <v>0</v>
      </c>
      <c r="D1" s="17">
        <v>100</v>
      </c>
      <c r="E1" s="17">
        <v>200</v>
      </c>
      <c r="F1" s="17">
        <v>300</v>
      </c>
      <c r="G1" s="17">
        <v>400</v>
      </c>
      <c r="H1" s="17">
        <v>500</v>
      </c>
      <c r="I1" s="17">
        <v>600</v>
      </c>
      <c r="J1" s="17">
        <v>700</v>
      </c>
      <c r="K1" s="17">
        <v>800</v>
      </c>
      <c r="L1" s="17">
        <v>900</v>
      </c>
      <c r="M1" s="18">
        <v>1000</v>
      </c>
    </row>
    <row r="2" spans="1:13" x14ac:dyDescent="0.55000000000000004">
      <c r="A2" s="4" t="s">
        <v>32</v>
      </c>
      <c r="B2" t="s">
        <v>13</v>
      </c>
      <c r="C2" s="2">
        <f>'損益分岐点計算1（例）'!$C$1*C$1</f>
        <v>0</v>
      </c>
      <c r="D2" s="2">
        <f>'損益分岐点計算1（例）'!$C$1*D$1</f>
        <v>100000</v>
      </c>
      <c r="E2" s="2">
        <f>'損益分岐点計算1（例）'!$C$1*E$1</f>
        <v>200000</v>
      </c>
      <c r="F2" s="2">
        <f>'損益分岐点計算1（例）'!$C$1*F$1</f>
        <v>300000</v>
      </c>
      <c r="G2" s="2">
        <f>'損益分岐点計算1（例）'!$C$1*G$1</f>
        <v>400000</v>
      </c>
      <c r="H2" s="2">
        <f>'損益分岐点計算1（例）'!$C$1*H$1</f>
        <v>500000</v>
      </c>
      <c r="I2" s="2">
        <f>'損益分岐点計算1（例）'!$C$1*I$1</f>
        <v>600000</v>
      </c>
      <c r="J2" s="2">
        <f>'損益分岐点計算1（例）'!$C$1*J$1</f>
        <v>700000</v>
      </c>
      <c r="K2" s="2">
        <f>'損益分岐点計算1（例）'!$C$1*K$1</f>
        <v>800000</v>
      </c>
      <c r="L2" s="2">
        <f>'損益分岐点計算1（例）'!$C$1*L$1</f>
        <v>900000</v>
      </c>
      <c r="M2" s="2">
        <f>'損益分岐点計算1（例）'!$C$1*M$1</f>
        <v>1000000</v>
      </c>
    </row>
    <row r="3" spans="1:13" x14ac:dyDescent="0.55000000000000004">
      <c r="A3" s="4" t="s">
        <v>33</v>
      </c>
      <c r="B3" s="1" t="s">
        <v>1</v>
      </c>
      <c r="C3" s="2">
        <f>'損益分岐点計算1（例）'!$C$2*C$1</f>
        <v>0</v>
      </c>
      <c r="D3" s="2">
        <f>'損益分岐点計算1（例）'!$C$2*D$1</f>
        <v>39000</v>
      </c>
      <c r="E3" s="2">
        <f>'損益分岐点計算1（例）'!$C$2*E$1</f>
        <v>78000</v>
      </c>
      <c r="F3" s="2">
        <f>'損益分岐点計算1（例）'!$C$2*F$1</f>
        <v>117000</v>
      </c>
      <c r="G3" s="2">
        <f>'損益分岐点計算1（例）'!$C$2*G$1</f>
        <v>156000</v>
      </c>
      <c r="H3" s="2">
        <f>'損益分岐点計算1（例）'!$C$2*H$1</f>
        <v>195000</v>
      </c>
      <c r="I3" s="2">
        <f>'損益分岐点計算1（例）'!$C$2*I$1</f>
        <v>234000</v>
      </c>
      <c r="J3" s="2">
        <f>'損益分岐点計算1（例）'!$C$2*J$1</f>
        <v>273000</v>
      </c>
      <c r="K3" s="2">
        <f>'損益分岐点計算1（例）'!$C$2*K$1</f>
        <v>312000</v>
      </c>
      <c r="L3" s="2">
        <f>'損益分岐点計算1（例）'!$C$2*L$1</f>
        <v>351000</v>
      </c>
      <c r="M3" s="2">
        <f>'損益分岐点計算1（例）'!$C$2*M$1</f>
        <v>390000</v>
      </c>
    </row>
    <row r="4" spans="1:13" x14ac:dyDescent="0.55000000000000004">
      <c r="A4" s="4" t="s">
        <v>5</v>
      </c>
      <c r="B4" s="1" t="s">
        <v>2</v>
      </c>
      <c r="C4" s="2">
        <f>'損益分岐点計算1（例）'!C8</f>
        <v>190000</v>
      </c>
      <c r="D4" s="2">
        <f>C4</f>
        <v>190000</v>
      </c>
      <c r="E4" s="2">
        <f t="shared" ref="E4:M4" si="0">D4</f>
        <v>190000</v>
      </c>
      <c r="F4" s="2">
        <f t="shared" si="0"/>
        <v>190000</v>
      </c>
      <c r="G4" s="2">
        <f t="shared" si="0"/>
        <v>190000</v>
      </c>
      <c r="H4" s="2">
        <f t="shared" si="0"/>
        <v>190000</v>
      </c>
      <c r="I4" s="2">
        <f t="shared" si="0"/>
        <v>190000</v>
      </c>
      <c r="J4" s="2">
        <f t="shared" si="0"/>
        <v>190000</v>
      </c>
      <c r="K4" s="2">
        <f t="shared" si="0"/>
        <v>190000</v>
      </c>
      <c r="L4" s="2">
        <f t="shared" si="0"/>
        <v>190000</v>
      </c>
      <c r="M4" s="2">
        <f t="shared" si="0"/>
        <v>190000</v>
      </c>
    </row>
    <row r="5" spans="1:13" x14ac:dyDescent="0.55000000000000004">
      <c r="A5" s="4" t="s">
        <v>34</v>
      </c>
      <c r="B5" t="s">
        <v>14</v>
      </c>
      <c r="C5" s="2">
        <f>C3+C4</f>
        <v>190000</v>
      </c>
      <c r="D5" s="2">
        <f t="shared" ref="D5:M5" si="1">D3+D4</f>
        <v>229000</v>
      </c>
      <c r="E5" s="2">
        <f t="shared" si="1"/>
        <v>268000</v>
      </c>
      <c r="F5" s="2">
        <f t="shared" si="1"/>
        <v>307000</v>
      </c>
      <c r="G5" s="2">
        <f t="shared" si="1"/>
        <v>346000</v>
      </c>
      <c r="H5" s="2">
        <f t="shared" si="1"/>
        <v>385000</v>
      </c>
      <c r="I5" s="2">
        <f t="shared" si="1"/>
        <v>424000</v>
      </c>
      <c r="J5" s="2">
        <f t="shared" si="1"/>
        <v>463000</v>
      </c>
      <c r="K5" s="2">
        <f t="shared" si="1"/>
        <v>502000</v>
      </c>
      <c r="L5" s="2">
        <f t="shared" si="1"/>
        <v>541000</v>
      </c>
      <c r="M5" s="2">
        <f t="shared" si="1"/>
        <v>580000</v>
      </c>
    </row>
    <row r="6" spans="1:13" x14ac:dyDescent="0.55000000000000004">
      <c r="A6" s="3" t="s">
        <v>35</v>
      </c>
      <c r="B6" s="3" t="s">
        <v>15</v>
      </c>
      <c r="C6" s="5">
        <f>C2-C5</f>
        <v>-190000</v>
      </c>
      <c r="D6" s="5">
        <f t="shared" ref="D6:M6" si="2">D2-D5</f>
        <v>-129000</v>
      </c>
      <c r="E6" s="5">
        <f t="shared" si="2"/>
        <v>-68000</v>
      </c>
      <c r="F6" s="5">
        <f t="shared" si="2"/>
        <v>-7000</v>
      </c>
      <c r="G6" s="5">
        <f t="shared" si="2"/>
        <v>54000</v>
      </c>
      <c r="H6" s="5">
        <f t="shared" si="2"/>
        <v>115000</v>
      </c>
      <c r="I6" s="5">
        <f t="shared" si="2"/>
        <v>176000</v>
      </c>
      <c r="J6" s="5">
        <f t="shared" si="2"/>
        <v>237000</v>
      </c>
      <c r="K6" s="5">
        <f t="shared" si="2"/>
        <v>298000</v>
      </c>
      <c r="L6" s="5">
        <f t="shared" si="2"/>
        <v>359000</v>
      </c>
      <c r="M6" s="5">
        <f t="shared" si="2"/>
        <v>420000</v>
      </c>
    </row>
    <row r="8" spans="1:13" x14ac:dyDescent="0.55000000000000004">
      <c r="A8" s="15" t="s">
        <v>36</v>
      </c>
    </row>
    <row r="9" spans="1:13" x14ac:dyDescent="0.55000000000000004">
      <c r="A9" s="15" t="s">
        <v>37</v>
      </c>
    </row>
    <row r="13" spans="1:13" x14ac:dyDescent="0.55000000000000004">
      <c r="C13" s="30"/>
    </row>
    <row r="15" spans="1:13" x14ac:dyDescent="0.55000000000000004">
      <c r="C15" s="30"/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  <headerFooter>
    <oddFooter>&amp;C©株式会社ワンズ・ワン　http://wans-one.co.jp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AEDA-EE4E-4D8F-A27B-4D4A96029756}">
  <sheetPr>
    <tabColor rgb="FFFFC000"/>
  </sheetPr>
  <dimension ref="A1:A29"/>
  <sheetViews>
    <sheetView topLeftCell="A9" zoomScale="103" zoomScaleNormal="90" workbookViewId="0">
      <selection activeCell="E32" sqref="E32"/>
    </sheetView>
  </sheetViews>
  <sheetFormatPr defaultRowHeight="18" x14ac:dyDescent="0.55000000000000004"/>
  <sheetData>
    <row r="1" spans="1:1" x14ac:dyDescent="0.55000000000000004">
      <c r="A1" t="s">
        <v>38</v>
      </c>
    </row>
    <row r="2" spans="1:1" x14ac:dyDescent="0.55000000000000004">
      <c r="A2" t="s">
        <v>39</v>
      </c>
    </row>
    <row r="3" spans="1:1" x14ac:dyDescent="0.55000000000000004">
      <c r="A3" t="s">
        <v>40</v>
      </c>
    </row>
    <row r="4" spans="1:1" x14ac:dyDescent="0.55000000000000004">
      <c r="A4" t="s">
        <v>41</v>
      </c>
    </row>
    <row r="5" spans="1:1" x14ac:dyDescent="0.55000000000000004">
      <c r="A5" t="s">
        <v>42</v>
      </c>
    </row>
    <row r="6" spans="1:1" x14ac:dyDescent="0.55000000000000004">
      <c r="A6" t="s">
        <v>43</v>
      </c>
    </row>
    <row r="14" spans="1:1" x14ac:dyDescent="0.55000000000000004">
      <c r="A14" t="s">
        <v>44</v>
      </c>
    </row>
    <row r="15" spans="1:1" x14ac:dyDescent="0.55000000000000004">
      <c r="A15" t="s">
        <v>45</v>
      </c>
    </row>
    <row r="16" spans="1:1" x14ac:dyDescent="0.55000000000000004">
      <c r="A16" t="s">
        <v>46</v>
      </c>
    </row>
    <row r="27" spans="1:1" x14ac:dyDescent="0.55000000000000004">
      <c r="A27" s="27" t="s">
        <v>47</v>
      </c>
    </row>
    <row r="28" spans="1:1" x14ac:dyDescent="0.55000000000000004">
      <c r="A28" s="27" t="s">
        <v>48</v>
      </c>
    </row>
    <row r="29" spans="1:1" x14ac:dyDescent="0.55000000000000004">
      <c r="A29" s="27" t="s">
        <v>49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&amp;C©株式会社ワンズ・ワン　http://wans-one.co.jp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0EEE-5321-4FDB-BC93-0CADE2C13FC0}">
  <dimension ref="A1:C18"/>
  <sheetViews>
    <sheetView workbookViewId="0">
      <selection activeCell="C1" sqref="C1"/>
    </sheetView>
  </sheetViews>
  <sheetFormatPr defaultRowHeight="18" x14ac:dyDescent="0.55000000000000004"/>
  <cols>
    <col min="1" max="1" width="6.6640625" customWidth="1"/>
    <col min="2" max="2" width="19.4140625" customWidth="1"/>
    <col min="3" max="3" width="13.5" customWidth="1"/>
  </cols>
  <sheetData>
    <row r="1" spans="1:3" ht="18.5" thickBot="1" x14ac:dyDescent="0.6">
      <c r="A1" s="3" t="s">
        <v>3</v>
      </c>
      <c r="B1" s="3" t="s">
        <v>0</v>
      </c>
      <c r="C1" s="11"/>
    </row>
    <row r="2" spans="1:3" ht="18.5" thickBot="1" x14ac:dyDescent="0.6">
      <c r="A2" s="3" t="s">
        <v>4</v>
      </c>
      <c r="B2" s="3" t="s">
        <v>1</v>
      </c>
      <c r="C2" s="5">
        <f>SUM(C3:C7)</f>
        <v>0</v>
      </c>
    </row>
    <row r="3" spans="1:3" x14ac:dyDescent="0.55000000000000004">
      <c r="A3" s="1" t="s">
        <v>17</v>
      </c>
      <c r="B3" s="6" t="s">
        <v>7</v>
      </c>
      <c r="C3" s="7"/>
    </row>
    <row r="4" spans="1:3" x14ac:dyDescent="0.55000000000000004">
      <c r="A4" s="1" t="s">
        <v>18</v>
      </c>
      <c r="B4" s="6" t="s">
        <v>8</v>
      </c>
      <c r="C4" s="8"/>
    </row>
    <row r="5" spans="1:3" x14ac:dyDescent="0.55000000000000004">
      <c r="A5" s="1" t="s">
        <v>19</v>
      </c>
      <c r="B5" s="6" t="s">
        <v>9</v>
      </c>
      <c r="C5" s="8"/>
    </row>
    <row r="6" spans="1:3" x14ac:dyDescent="0.55000000000000004">
      <c r="A6" s="1" t="s">
        <v>20</v>
      </c>
      <c r="B6" s="6" t="s">
        <v>6</v>
      </c>
      <c r="C6" s="8"/>
    </row>
    <row r="7" spans="1:3" ht="18.5" thickBot="1" x14ac:dyDescent="0.6">
      <c r="A7" s="1" t="s">
        <v>21</v>
      </c>
      <c r="B7" s="9"/>
      <c r="C7" s="10"/>
    </row>
    <row r="8" spans="1:3" ht="18.5" thickBot="1" x14ac:dyDescent="0.6">
      <c r="A8" s="3" t="s">
        <v>5</v>
      </c>
      <c r="B8" s="3" t="s">
        <v>2</v>
      </c>
      <c r="C8" s="5">
        <f>SUM(C9:C18)</f>
        <v>0</v>
      </c>
    </row>
    <row r="9" spans="1:3" x14ac:dyDescent="0.55000000000000004">
      <c r="A9" s="1" t="s">
        <v>22</v>
      </c>
      <c r="B9" s="22" t="s">
        <v>10</v>
      </c>
      <c r="C9" s="7"/>
    </row>
    <row r="10" spans="1:3" x14ac:dyDescent="0.55000000000000004">
      <c r="A10" s="1" t="s">
        <v>23</v>
      </c>
      <c r="B10" s="22" t="s">
        <v>11</v>
      </c>
      <c r="C10" s="8"/>
    </row>
    <row r="11" spans="1:3" x14ac:dyDescent="0.55000000000000004">
      <c r="A11" s="1" t="s">
        <v>24</v>
      </c>
      <c r="B11" s="22" t="s">
        <v>51</v>
      </c>
      <c r="C11" s="8"/>
    </row>
    <row r="12" spans="1:3" x14ac:dyDescent="0.55000000000000004">
      <c r="A12" s="1" t="s">
        <v>25</v>
      </c>
      <c r="B12" s="29" t="s">
        <v>52</v>
      </c>
      <c r="C12" s="8"/>
    </row>
    <row r="13" spans="1:3" x14ac:dyDescent="0.55000000000000004">
      <c r="A13" s="1" t="s">
        <v>26</v>
      </c>
      <c r="B13" s="29" t="s">
        <v>53</v>
      </c>
      <c r="C13" s="8"/>
    </row>
    <row r="14" spans="1:3" x14ac:dyDescent="0.55000000000000004">
      <c r="A14" s="1" t="s">
        <v>27</v>
      </c>
      <c r="B14" s="9"/>
      <c r="C14" s="8"/>
    </row>
    <row r="15" spans="1:3" x14ac:dyDescent="0.55000000000000004">
      <c r="A15" s="1" t="s">
        <v>28</v>
      </c>
      <c r="B15" s="9"/>
      <c r="C15" s="8"/>
    </row>
    <row r="16" spans="1:3" x14ac:dyDescent="0.55000000000000004">
      <c r="A16" s="1" t="s">
        <v>29</v>
      </c>
      <c r="B16" s="9"/>
      <c r="C16" s="8"/>
    </row>
    <row r="17" spans="1:3" x14ac:dyDescent="0.55000000000000004">
      <c r="A17" s="1" t="s">
        <v>30</v>
      </c>
      <c r="B17" s="9"/>
      <c r="C17" s="8"/>
    </row>
    <row r="18" spans="1:3" ht="18.5" thickBot="1" x14ac:dyDescent="0.6">
      <c r="A18" s="1" t="s">
        <v>31</v>
      </c>
      <c r="B18" s="9"/>
      <c r="C18" s="10"/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&amp;C©株式会社ワンズ・ワン　http://wans-one.co.jp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8FA8-7B6F-458B-9117-69D8CCCD87BF}">
  <sheetPr>
    <pageSetUpPr fitToPage="1"/>
  </sheetPr>
  <dimension ref="A1:M9"/>
  <sheetViews>
    <sheetView workbookViewId="0">
      <selection activeCell="C1" sqref="C1"/>
    </sheetView>
  </sheetViews>
  <sheetFormatPr defaultRowHeight="18" x14ac:dyDescent="0.55000000000000004"/>
  <cols>
    <col min="2" max="2" width="9.58203125" customWidth="1"/>
    <col min="3" max="13" width="10.33203125" customWidth="1"/>
  </cols>
  <sheetData>
    <row r="1" spans="1:13" ht="18.5" thickBot="1" x14ac:dyDescent="0.6">
      <c r="A1" s="4" t="s">
        <v>16</v>
      </c>
      <c r="B1" s="4" t="s">
        <v>12</v>
      </c>
      <c r="C1" s="12">
        <v>0</v>
      </c>
      <c r="D1" s="13">
        <v>100</v>
      </c>
      <c r="E1" s="13">
        <v>200</v>
      </c>
      <c r="F1" s="13">
        <v>300</v>
      </c>
      <c r="G1" s="13">
        <v>400</v>
      </c>
      <c r="H1" s="13">
        <v>500</v>
      </c>
      <c r="I1" s="13">
        <v>600</v>
      </c>
      <c r="J1" s="13">
        <v>700</v>
      </c>
      <c r="K1" s="13">
        <v>800</v>
      </c>
      <c r="L1" s="13">
        <v>900</v>
      </c>
      <c r="M1" s="14">
        <v>1000</v>
      </c>
    </row>
    <row r="2" spans="1:13" x14ac:dyDescent="0.55000000000000004">
      <c r="A2" s="4" t="s">
        <v>32</v>
      </c>
      <c r="B2" t="s">
        <v>13</v>
      </c>
      <c r="C2" s="2">
        <f>損益分岐点計算1!$C$1*C$1</f>
        <v>0</v>
      </c>
      <c r="D2" s="2">
        <f>損益分岐点計算1!$C$1*D$1</f>
        <v>0</v>
      </c>
      <c r="E2" s="2">
        <f>損益分岐点計算1!$C$1*E$1</f>
        <v>0</v>
      </c>
      <c r="F2" s="2">
        <f>損益分岐点計算1!$C$1*F$1</f>
        <v>0</v>
      </c>
      <c r="G2" s="2">
        <f>損益分岐点計算1!$C$1*G$1</f>
        <v>0</v>
      </c>
      <c r="H2" s="2">
        <f>損益分岐点計算1!$C$1*H$1</f>
        <v>0</v>
      </c>
      <c r="I2" s="2">
        <f>損益分岐点計算1!$C$1*I$1</f>
        <v>0</v>
      </c>
      <c r="J2" s="2">
        <f>損益分岐点計算1!$C$1*J$1</f>
        <v>0</v>
      </c>
      <c r="K2" s="2">
        <f>損益分岐点計算1!$C$1*K$1</f>
        <v>0</v>
      </c>
      <c r="L2" s="2">
        <f>損益分岐点計算1!$C$1*L$1</f>
        <v>0</v>
      </c>
      <c r="M2" s="2">
        <f>損益分岐点計算1!$C$1*M$1</f>
        <v>0</v>
      </c>
    </row>
    <row r="3" spans="1:13" x14ac:dyDescent="0.55000000000000004">
      <c r="A3" s="4" t="s">
        <v>33</v>
      </c>
      <c r="B3" s="1" t="s">
        <v>1</v>
      </c>
      <c r="C3" s="2">
        <f>損益分岐点計算1!$C$2*C$1</f>
        <v>0</v>
      </c>
      <c r="D3" s="2">
        <f>損益分岐点計算1!$C$2*D$1</f>
        <v>0</v>
      </c>
      <c r="E3" s="2">
        <f>損益分岐点計算1!$C$2*E$1</f>
        <v>0</v>
      </c>
      <c r="F3" s="2">
        <f>損益分岐点計算1!$C$2*F$1</f>
        <v>0</v>
      </c>
      <c r="G3" s="2">
        <f>損益分岐点計算1!$C$2*G$1</f>
        <v>0</v>
      </c>
      <c r="H3" s="2">
        <f>損益分岐点計算1!$C$2*H$1</f>
        <v>0</v>
      </c>
      <c r="I3" s="2">
        <f>損益分岐点計算1!$C$2*I$1</f>
        <v>0</v>
      </c>
      <c r="J3" s="2">
        <f>損益分岐点計算1!$C$2*J$1</f>
        <v>0</v>
      </c>
      <c r="K3" s="2">
        <f>損益分岐点計算1!$C$2*K$1</f>
        <v>0</v>
      </c>
      <c r="L3" s="2">
        <f>損益分岐点計算1!$C$2*L$1</f>
        <v>0</v>
      </c>
      <c r="M3" s="2">
        <f>損益分岐点計算1!$C$2*M$1</f>
        <v>0</v>
      </c>
    </row>
    <row r="4" spans="1:13" x14ac:dyDescent="0.55000000000000004">
      <c r="A4" s="4" t="s">
        <v>5</v>
      </c>
      <c r="B4" s="1" t="s">
        <v>2</v>
      </c>
      <c r="C4" s="2">
        <f>損益分岐点計算1!C8</f>
        <v>0</v>
      </c>
      <c r="D4" s="2">
        <f>C4</f>
        <v>0</v>
      </c>
      <c r="E4" s="2">
        <f t="shared" ref="E4:M4" si="0">D4</f>
        <v>0</v>
      </c>
      <c r="F4" s="2">
        <f t="shared" si="0"/>
        <v>0</v>
      </c>
      <c r="G4" s="2">
        <f t="shared" si="0"/>
        <v>0</v>
      </c>
      <c r="H4" s="2">
        <f t="shared" si="0"/>
        <v>0</v>
      </c>
      <c r="I4" s="2">
        <f t="shared" si="0"/>
        <v>0</v>
      </c>
      <c r="J4" s="2">
        <f t="shared" si="0"/>
        <v>0</v>
      </c>
      <c r="K4" s="2">
        <f t="shared" si="0"/>
        <v>0</v>
      </c>
      <c r="L4" s="2">
        <f t="shared" si="0"/>
        <v>0</v>
      </c>
      <c r="M4" s="2">
        <f t="shared" si="0"/>
        <v>0</v>
      </c>
    </row>
    <row r="5" spans="1:13" x14ac:dyDescent="0.55000000000000004">
      <c r="A5" s="4" t="s">
        <v>34</v>
      </c>
      <c r="B5" t="s">
        <v>14</v>
      </c>
      <c r="C5" s="2">
        <f>C3+C4</f>
        <v>0</v>
      </c>
      <c r="D5" s="2">
        <f t="shared" ref="D5:M5" si="1">D3+D4</f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 t="shared" si="1"/>
        <v>0</v>
      </c>
      <c r="K5" s="2">
        <f t="shared" si="1"/>
        <v>0</v>
      </c>
      <c r="L5" s="2">
        <f t="shared" si="1"/>
        <v>0</v>
      </c>
      <c r="M5" s="2">
        <f t="shared" si="1"/>
        <v>0</v>
      </c>
    </row>
    <row r="6" spans="1:13" x14ac:dyDescent="0.55000000000000004">
      <c r="A6" s="3" t="s">
        <v>35</v>
      </c>
      <c r="B6" s="3" t="s">
        <v>15</v>
      </c>
      <c r="C6" s="5">
        <f>C2-C5</f>
        <v>0</v>
      </c>
      <c r="D6" s="5">
        <f t="shared" ref="D6:M6" si="2">D2-D5</f>
        <v>0</v>
      </c>
      <c r="E6" s="5">
        <f t="shared" si="2"/>
        <v>0</v>
      </c>
      <c r="F6" s="5">
        <f t="shared" si="2"/>
        <v>0</v>
      </c>
      <c r="G6" s="5">
        <f t="shared" si="2"/>
        <v>0</v>
      </c>
      <c r="H6" s="5">
        <f t="shared" si="2"/>
        <v>0</v>
      </c>
      <c r="I6" s="5">
        <f t="shared" si="2"/>
        <v>0</v>
      </c>
      <c r="J6" s="5">
        <f t="shared" si="2"/>
        <v>0</v>
      </c>
      <c r="K6" s="5">
        <f t="shared" si="2"/>
        <v>0</v>
      </c>
      <c r="L6" s="5">
        <f t="shared" si="2"/>
        <v>0</v>
      </c>
      <c r="M6" s="5">
        <f t="shared" si="2"/>
        <v>0</v>
      </c>
    </row>
    <row r="8" spans="1:13" x14ac:dyDescent="0.55000000000000004">
      <c r="A8" s="15" t="s">
        <v>36</v>
      </c>
    </row>
    <row r="9" spans="1:13" x14ac:dyDescent="0.55000000000000004">
      <c r="A9" s="15" t="s">
        <v>37</v>
      </c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  <headerFooter>
    <oddFooter>&amp;C©株式会社ワンズ・ワン　http://wans-one.co.jp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損益分岐点計算1（例）</vt:lpstr>
      <vt:lpstr>損益分岐点計算2（例）</vt:lpstr>
      <vt:lpstr>使い方（印刷可）</vt:lpstr>
      <vt:lpstr>損益分岐点計算1</vt:lpstr>
      <vt:lpstr>損益分岐点計算2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古澤登志美</dc:creator>
  <cp:lastModifiedBy>古澤 登志美</cp:lastModifiedBy>
  <cp:lastPrinted>2021-01-07T07:17:32Z</cp:lastPrinted>
  <dcterms:created xsi:type="dcterms:W3CDTF">2021-01-07T06:20:15Z</dcterms:created>
  <dcterms:modified xsi:type="dcterms:W3CDTF">2021-01-09T13:23:14Z</dcterms:modified>
</cp:coreProperties>
</file>